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Needs Analysis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sz val="10"/>
    </font>
    <font>
      <name val="Arial"/>
      <b val="1"/>
      <sz val="10"/>
    </font>
    <font>
      <name val="Arial"/>
      <b val="1"/>
      <color rgb="00FFFFFF"/>
      <sz val="10"/>
    </font>
    <font>
      <name val="Arial"/>
      <color rgb="000000FF"/>
      <sz val="10"/>
    </font>
    <font>
      <name val="Arial"/>
      <color rgb="00000000"/>
      <sz val="10"/>
    </font>
    <font>
      <name val="Arial"/>
      <b val="1"/>
      <color rgb="00FFFFFF"/>
    </font>
    <font>
      <name val="Arial"/>
      <i val="1"/>
      <sz val="9"/>
    </font>
  </fonts>
  <fills count="4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F5F3F0"/>
      </patternFill>
    </fill>
  </fills>
  <borders count="2">
    <border>
      <left/>
      <right/>
      <top/>
      <bottom/>
      <diagonal/>
    </border>
    <border>
      <left style="thin">
        <color rgb="00D6D3CE"/>
      </left>
      <right style="thin">
        <color rgb="00D6D3CE"/>
      </right>
      <top style="thin">
        <color rgb="00D6D3CE"/>
      </top>
      <bottom style="thin">
        <color rgb="00D6D3C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applyAlignment="1" pivotButton="0" quotePrefix="0" xfId="0">
      <alignment vertical="center" wrapText="1"/>
    </xf>
    <xf numFmtId="0" fontId="5" fillId="0" borderId="1" applyAlignment="1" pivotButton="0" quotePrefix="0" xfId="0">
      <alignment vertical="top" wrapText="1"/>
    </xf>
    <xf numFmtId="0" fontId="2" fillId="0" borderId="1" applyAlignment="1" pivotButton="0" quotePrefix="0" xfId="0">
      <alignment horizontal="center"/>
    </xf>
    <xf numFmtId="0" fontId="0" fillId="0" borderId="1" pivotButton="0" quotePrefix="0" xfId="0"/>
    <xf numFmtId="0" fontId="7" fillId="2" borderId="1" pivotButton="0" quotePrefix="0" xfId="0"/>
    <xf numFmtId="0" fontId="2" fillId="3" borderId="1" pivotButton="0" quotePrefix="0" xfId="0"/>
    <xf numFmtId="0" fontId="2" fillId="0" borderId="1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20" customWidth="1" min="1" max="1"/>
    <col width="95" customWidth="1" min="2" max="2"/>
  </cols>
  <sheetData>
    <row r="1">
      <c r="A1" s="1" t="inlineStr">
        <is>
          <t>Carnelian Consult  |  Training Needs Analysis Template</t>
        </is>
      </c>
      <c r="B1" s="2" t="inlineStr"/>
    </row>
    <row r="2">
      <c r="A2" s="3" t="inlineStr"/>
      <c r="B2" s="2" t="inlineStr"/>
    </row>
    <row r="3">
      <c r="A3" s="3" t="inlineStr">
        <is>
          <t>Purpose</t>
        </is>
      </c>
      <c r="B3" s="2" t="inlineStr">
        <is>
          <t>Capture capability gaps by role, priority and business impact before commissioning any training.</t>
        </is>
      </c>
    </row>
    <row r="4">
      <c r="A4" s="3" t="inlineStr">
        <is>
          <t>How to use</t>
        </is>
      </c>
      <c r="B4" s="2" t="inlineStr">
        <is>
          <t>1. List every role in scope on the 'Needs Analysis' sheet.</t>
        </is>
      </c>
    </row>
    <row r="5">
      <c r="A5" s="3" t="inlineStr"/>
      <c r="B5" s="2" t="inlineStr">
        <is>
          <t>2. Record the required capability level and the current assessed level (1 to 5).</t>
        </is>
      </c>
    </row>
    <row r="6">
      <c r="A6" s="3" t="inlineStr"/>
      <c r="B6" s="2" t="inlineStr">
        <is>
          <t>3. The gap and priority score are calculated automatically.</t>
        </is>
      </c>
    </row>
    <row r="7">
      <c r="A7" s="3" t="inlineStr"/>
      <c r="B7" s="2" t="inlineStr">
        <is>
          <t>4. Use the 'Summary' sheet to see gaps by function and priority.</t>
        </is>
      </c>
    </row>
    <row r="8">
      <c r="A8" s="3" t="inlineStr"/>
      <c r="B8" s="2" t="inlineStr">
        <is>
          <t>5. Commission learning against the highest priority gaps only.</t>
        </is>
      </c>
    </row>
    <row r="9">
      <c r="A9" s="3" t="inlineStr">
        <is>
          <t>Scoring key</t>
        </is>
      </c>
      <c r="B9" s="2" t="inlineStr">
        <is>
          <t>1 = no capability, 3 = competent unsupervised, 5 = able to coach others</t>
        </is>
      </c>
    </row>
    <row r="10">
      <c r="A10" s="3" t="inlineStr">
        <is>
          <t>Business impact</t>
        </is>
      </c>
      <c r="B10" s="2" t="inlineStr">
        <is>
          <t>1 = minor, 3 = affects team delivery, 5 = affects revenue, safety or compliance</t>
        </is>
      </c>
    </row>
    <row r="11">
      <c r="A11" s="3" t="inlineStr">
        <is>
          <t>Note</t>
        </is>
      </c>
      <c r="B11" s="2" t="inlineStr">
        <is>
          <t>Blue cells are inputs. Black text is calculated. Do not overwrite calculated columns.</t>
        </is>
      </c>
    </row>
    <row r="12">
      <c r="A12" s="3" t="inlineStr">
        <is>
          <t>Contact</t>
        </is>
      </c>
      <c r="B12" s="2" t="inlineStr">
        <is>
          <t>info@carnelianconsult.com  |  training@carnelianconsult.com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22" customWidth="1" min="2" max="2"/>
    <col width="15" customWidth="1" min="3" max="3"/>
    <col width="26" customWidth="1" min="4" max="4"/>
    <col width="14" customWidth="1" min="5" max="5"/>
    <col width="14" customWidth="1" min="6" max="6"/>
    <col width="9" customWidth="1" min="7" max="7"/>
    <col width="14" customWidth="1" min="8" max="8"/>
    <col width="12" customWidth="1" min="9" max="9"/>
    <col width="30" customWidth="1" min="10" max="10"/>
    <col width="16" customWidth="1" min="11" max="11"/>
    <col width="14" customWidth="1" min="12" max="12"/>
    <col width="16" customWidth="1" min="13" max="13"/>
  </cols>
  <sheetData>
    <row r="1" ht="32" customHeight="1">
      <c r="A1" s="4" t="inlineStr">
        <is>
          <t>Function</t>
        </is>
      </c>
      <c r="B1" s="4" t="inlineStr">
        <is>
          <t>Role</t>
        </is>
      </c>
      <c r="C1" s="4" t="inlineStr">
        <is>
          <t>Employees in role</t>
        </is>
      </c>
      <c r="D1" s="4" t="inlineStr">
        <is>
          <t>Capability area</t>
        </is>
      </c>
      <c r="E1" s="4" t="inlineStr">
        <is>
          <t>Required level (1-5)</t>
        </is>
      </c>
      <c r="F1" s="4" t="inlineStr">
        <is>
          <t>Current level (1-5)</t>
        </is>
      </c>
      <c r="G1" s="4" t="inlineStr">
        <is>
          <t>Gap</t>
        </is>
      </c>
      <c r="H1" s="4" t="inlineStr">
        <is>
          <t>Business impact (1-5)</t>
        </is>
      </c>
      <c r="I1" s="4" t="inlineStr">
        <is>
          <t>Priority score</t>
        </is>
      </c>
      <c r="J1" s="4" t="inlineStr">
        <is>
          <t>Learning solution</t>
        </is>
      </c>
      <c r="K1" s="4" t="inlineStr">
        <is>
          <t>Delivery mode</t>
        </is>
      </c>
      <c r="L1" s="4" t="inlineStr">
        <is>
          <t>Target quarter</t>
        </is>
      </c>
      <c r="M1" s="4" t="inlineStr">
        <is>
          <t>Owner</t>
        </is>
      </c>
    </row>
    <row r="2">
      <c r="A2" s="5" t="inlineStr">
        <is>
          <t>Operations</t>
        </is>
      </c>
      <c r="B2" s="5" t="inlineStr">
        <is>
          <t>Team Leader</t>
        </is>
      </c>
      <c r="C2" s="5" t="n">
        <v>8</v>
      </c>
      <c r="D2" s="5" t="inlineStr">
        <is>
          <t>Performance conversations</t>
        </is>
      </c>
      <c r="E2" s="5" t="n">
        <v>4</v>
      </c>
      <c r="F2" s="5" t="n">
        <v>2</v>
      </c>
      <c r="G2" s="6">
        <f>IF(AND(ISNUMBER(E2),ISNUMBER(F2)),MAX(0,E2-F2),"")</f>
        <v/>
      </c>
      <c r="H2" s="5" t="n">
        <v>5</v>
      </c>
      <c r="I2" s="6">
        <f>IF(AND(ISNUMBER(G2),ISNUMBER(H2)),G2*H2,"")</f>
        <v/>
      </c>
      <c r="J2" s="5" t="inlineStr">
        <is>
          <t>Manager Effectiveness Program</t>
        </is>
      </c>
      <c r="K2" s="5" t="inlineStr">
        <is>
          <t>Instructor-led</t>
        </is>
      </c>
      <c r="L2" s="5" t="inlineStr">
        <is>
          <t>Q1</t>
        </is>
      </c>
      <c r="M2" s="5" t="inlineStr">
        <is>
          <t>Head of Operations</t>
        </is>
      </c>
    </row>
    <row r="3">
      <c r="A3" s="5" t="inlineStr">
        <is>
          <t>Finance</t>
        </is>
      </c>
      <c r="B3" s="5" t="inlineStr">
        <is>
          <t>Analyst</t>
        </is>
      </c>
      <c r="C3" s="5" t="n">
        <v>5</v>
      </c>
      <c r="D3" s="5" t="inlineStr">
        <is>
          <t>Financial modelling</t>
        </is>
      </c>
      <c r="E3" s="5" t="n">
        <v>4</v>
      </c>
      <c r="F3" s="5" t="n">
        <v>3</v>
      </c>
      <c r="G3" s="6">
        <f>IF(AND(ISNUMBER(E3),ISNUMBER(F3)),MAX(0,E3-F3),"")</f>
        <v/>
      </c>
      <c r="H3" s="5" t="n">
        <v>4</v>
      </c>
      <c r="I3" s="6">
        <f>IF(AND(ISNUMBER(G3),ISNUMBER(H3)),G3*H3,"")</f>
        <v/>
      </c>
      <c r="J3" s="5" t="inlineStr">
        <is>
          <t>Financial Modelling Course</t>
        </is>
      </c>
      <c r="K3" s="5" t="inlineStr">
        <is>
          <t>Blended</t>
        </is>
      </c>
      <c r="L3" s="5" t="inlineStr">
        <is>
          <t>Q2</t>
        </is>
      </c>
      <c r="M3" s="5" t="inlineStr">
        <is>
          <t>Finance Director</t>
        </is>
      </c>
    </row>
    <row r="4">
      <c r="A4" s="5" t="inlineStr">
        <is>
          <t>All functions</t>
        </is>
      </c>
      <c r="B4" s="5" t="inlineStr">
        <is>
          <t>Manager</t>
        </is>
      </c>
      <c r="C4" s="5" t="n">
        <v>24</v>
      </c>
      <c r="D4" s="5" t="inlineStr">
        <is>
          <t>Practical AI use in role</t>
        </is>
      </c>
      <c r="E4" s="5" t="n">
        <v>3</v>
      </c>
      <c r="F4" s="5" t="n">
        <v>1</v>
      </c>
      <c r="G4" s="6">
        <f>IF(AND(ISNUMBER(E4),ISNUMBER(F4)),MAX(0,E4-F4),"")</f>
        <v/>
      </c>
      <c r="H4" s="5" t="n">
        <v>4</v>
      </c>
      <c r="I4" s="6">
        <f>IF(AND(ISNUMBER(G4),ISNUMBER(H4)),G4*H4,"")</f>
        <v/>
      </c>
      <c r="J4" s="5" t="inlineStr">
        <is>
          <t>AI for Managers</t>
        </is>
      </c>
      <c r="K4" s="5" t="inlineStr">
        <is>
          <t>Virtual</t>
        </is>
      </c>
      <c r="L4" s="5" t="inlineStr">
        <is>
          <t>Q1</t>
        </is>
      </c>
      <c r="M4" s="5" t="inlineStr">
        <is>
          <t>Head of Learning</t>
        </is>
      </c>
    </row>
    <row r="5">
      <c r="A5" s="7" t="n"/>
      <c r="B5" s="7" t="n"/>
      <c r="C5" s="7" t="n"/>
      <c r="D5" s="7" t="n"/>
      <c r="E5" s="7" t="n"/>
      <c r="F5" s="7" t="n"/>
      <c r="G5" s="6">
        <f>IF(AND(ISNUMBER(E5),ISNUMBER(F5)),MAX(0,E5-F5),"")</f>
        <v/>
      </c>
      <c r="H5" s="7" t="n"/>
      <c r="I5" s="6">
        <f>IF(AND(ISNUMBER(G5),ISNUMBER(H5)),G5*H5,"")</f>
        <v/>
      </c>
      <c r="J5" s="7" t="n"/>
      <c r="K5" s="7" t="n"/>
      <c r="L5" s="7" t="n"/>
      <c r="M5" s="7" t="n"/>
    </row>
    <row r="6">
      <c r="A6" s="7" t="n"/>
      <c r="B6" s="7" t="n"/>
      <c r="C6" s="7" t="n"/>
      <c r="D6" s="7" t="n"/>
      <c r="E6" s="7" t="n"/>
      <c r="F6" s="7" t="n"/>
      <c r="G6" s="6">
        <f>IF(AND(ISNUMBER(E6),ISNUMBER(F6)),MAX(0,E6-F6),"")</f>
        <v/>
      </c>
      <c r="H6" s="7" t="n"/>
      <c r="I6" s="6">
        <f>IF(AND(ISNUMBER(G6),ISNUMBER(H6)),G6*H6,"")</f>
        <v/>
      </c>
      <c r="J6" s="7" t="n"/>
      <c r="K6" s="7" t="n"/>
      <c r="L6" s="7" t="n"/>
      <c r="M6" s="7" t="n"/>
    </row>
    <row r="7">
      <c r="A7" s="7" t="n"/>
      <c r="B7" s="7" t="n"/>
      <c r="C7" s="7" t="n"/>
      <c r="D7" s="7" t="n"/>
      <c r="E7" s="7" t="n"/>
      <c r="F7" s="7" t="n"/>
      <c r="G7" s="6">
        <f>IF(AND(ISNUMBER(E7),ISNUMBER(F7)),MAX(0,E7-F7),"")</f>
        <v/>
      </c>
      <c r="H7" s="7" t="n"/>
      <c r="I7" s="6">
        <f>IF(AND(ISNUMBER(G7),ISNUMBER(H7)),G7*H7,"")</f>
        <v/>
      </c>
      <c r="J7" s="7" t="n"/>
      <c r="K7" s="7" t="n"/>
      <c r="L7" s="7" t="n"/>
      <c r="M7" s="7" t="n"/>
    </row>
    <row r="8">
      <c r="A8" s="7" t="n"/>
      <c r="B8" s="7" t="n"/>
      <c r="C8" s="7" t="n"/>
      <c r="D8" s="7" t="n"/>
      <c r="E8" s="7" t="n"/>
      <c r="F8" s="7" t="n"/>
      <c r="G8" s="6">
        <f>IF(AND(ISNUMBER(E8),ISNUMBER(F8)),MAX(0,E8-F8),"")</f>
        <v/>
      </c>
      <c r="H8" s="7" t="n"/>
      <c r="I8" s="6">
        <f>IF(AND(ISNUMBER(G8),ISNUMBER(H8)),G8*H8,"")</f>
        <v/>
      </c>
      <c r="J8" s="7" t="n"/>
      <c r="K8" s="7" t="n"/>
      <c r="L8" s="7" t="n"/>
      <c r="M8" s="7" t="n"/>
    </row>
    <row r="9">
      <c r="A9" s="7" t="n"/>
      <c r="B9" s="7" t="n"/>
      <c r="C9" s="7" t="n"/>
      <c r="D9" s="7" t="n"/>
      <c r="E9" s="7" t="n"/>
      <c r="F9" s="7" t="n"/>
      <c r="G9" s="6">
        <f>IF(AND(ISNUMBER(E9),ISNUMBER(F9)),MAX(0,E9-F9),"")</f>
        <v/>
      </c>
      <c r="H9" s="7" t="n"/>
      <c r="I9" s="6">
        <f>IF(AND(ISNUMBER(G9),ISNUMBER(H9)),G9*H9,"")</f>
        <v/>
      </c>
      <c r="J9" s="7" t="n"/>
      <c r="K9" s="7" t="n"/>
      <c r="L9" s="7" t="n"/>
      <c r="M9" s="7" t="n"/>
    </row>
    <row r="10">
      <c r="A10" s="7" t="n"/>
      <c r="B10" s="7" t="n"/>
      <c r="C10" s="7" t="n"/>
      <c r="D10" s="7" t="n"/>
      <c r="E10" s="7" t="n"/>
      <c r="F10" s="7" t="n"/>
      <c r="G10" s="6">
        <f>IF(AND(ISNUMBER(E10),ISNUMBER(F10)),MAX(0,E10-F10),"")</f>
        <v/>
      </c>
      <c r="H10" s="7" t="n"/>
      <c r="I10" s="6">
        <f>IF(AND(ISNUMBER(G10),ISNUMBER(H10)),G10*H10,"")</f>
        <v/>
      </c>
      <c r="J10" s="7" t="n"/>
      <c r="K10" s="7" t="n"/>
      <c r="L10" s="7" t="n"/>
      <c r="M10" s="7" t="n"/>
    </row>
    <row r="11">
      <c r="A11" s="7" t="n"/>
      <c r="B11" s="7" t="n"/>
      <c r="C11" s="7" t="n"/>
      <c r="D11" s="7" t="n"/>
      <c r="E11" s="7" t="n"/>
      <c r="F11" s="7" t="n"/>
      <c r="G11" s="6">
        <f>IF(AND(ISNUMBER(E11),ISNUMBER(F11)),MAX(0,E11-F11),"")</f>
        <v/>
      </c>
      <c r="H11" s="7" t="n"/>
      <c r="I11" s="6">
        <f>IF(AND(ISNUMBER(G11),ISNUMBER(H11)),G11*H11,"")</f>
        <v/>
      </c>
      <c r="J11" s="7" t="n"/>
      <c r="K11" s="7" t="n"/>
      <c r="L11" s="7" t="n"/>
      <c r="M11" s="7" t="n"/>
    </row>
    <row r="12">
      <c r="A12" s="7" t="n"/>
      <c r="B12" s="7" t="n"/>
      <c r="C12" s="7" t="n"/>
      <c r="D12" s="7" t="n"/>
      <c r="E12" s="7" t="n"/>
      <c r="F12" s="7" t="n"/>
      <c r="G12" s="6">
        <f>IF(AND(ISNUMBER(E12),ISNUMBER(F12)),MAX(0,E12-F12),"")</f>
        <v/>
      </c>
      <c r="H12" s="7" t="n"/>
      <c r="I12" s="6">
        <f>IF(AND(ISNUMBER(G12),ISNUMBER(H12)),G12*H12,"")</f>
        <v/>
      </c>
      <c r="J12" s="7" t="n"/>
      <c r="K12" s="7" t="n"/>
      <c r="L12" s="7" t="n"/>
      <c r="M12" s="7" t="n"/>
    </row>
    <row r="13">
      <c r="A13" s="7" t="n"/>
      <c r="B13" s="7" t="n"/>
      <c r="C13" s="7" t="n"/>
      <c r="D13" s="7" t="n"/>
      <c r="E13" s="7" t="n"/>
      <c r="F13" s="7" t="n"/>
      <c r="G13" s="6">
        <f>IF(AND(ISNUMBER(E13),ISNUMBER(F13)),MAX(0,E13-F13),"")</f>
        <v/>
      </c>
      <c r="H13" s="7" t="n"/>
      <c r="I13" s="6">
        <f>IF(AND(ISNUMBER(G13),ISNUMBER(H13)),G13*H13,"")</f>
        <v/>
      </c>
      <c r="J13" s="7" t="n"/>
      <c r="K13" s="7" t="n"/>
      <c r="L13" s="7" t="n"/>
      <c r="M13" s="7" t="n"/>
    </row>
    <row r="14">
      <c r="A14" s="7" t="n"/>
      <c r="B14" s="7" t="n"/>
      <c r="C14" s="7" t="n"/>
      <c r="D14" s="7" t="n"/>
      <c r="E14" s="7" t="n"/>
      <c r="F14" s="7" t="n"/>
      <c r="G14" s="6">
        <f>IF(AND(ISNUMBER(E14),ISNUMBER(F14)),MAX(0,E14-F14),"")</f>
        <v/>
      </c>
      <c r="H14" s="7" t="n"/>
      <c r="I14" s="6">
        <f>IF(AND(ISNUMBER(G14),ISNUMBER(H14)),G14*H14,"")</f>
        <v/>
      </c>
      <c r="J14" s="7" t="n"/>
      <c r="K14" s="7" t="n"/>
      <c r="L14" s="7" t="n"/>
      <c r="M14" s="7" t="n"/>
    </row>
    <row r="15">
      <c r="A15" s="7" t="n"/>
      <c r="B15" s="7" t="n"/>
      <c r="C15" s="7" t="n"/>
      <c r="D15" s="7" t="n"/>
      <c r="E15" s="7" t="n"/>
      <c r="F15" s="7" t="n"/>
      <c r="G15" s="6">
        <f>IF(AND(ISNUMBER(E15),ISNUMBER(F15)),MAX(0,E15-F15),"")</f>
        <v/>
      </c>
      <c r="H15" s="7" t="n"/>
      <c r="I15" s="6">
        <f>IF(AND(ISNUMBER(G15),ISNUMBER(H15)),G15*H15,"")</f>
        <v/>
      </c>
      <c r="J15" s="7" t="n"/>
      <c r="K15" s="7" t="n"/>
      <c r="L15" s="7" t="n"/>
      <c r="M15" s="7" t="n"/>
    </row>
    <row r="16">
      <c r="A16" s="7" t="n"/>
      <c r="B16" s="7" t="n"/>
      <c r="C16" s="7" t="n"/>
      <c r="D16" s="7" t="n"/>
      <c r="E16" s="7" t="n"/>
      <c r="F16" s="7" t="n"/>
      <c r="G16" s="6">
        <f>IF(AND(ISNUMBER(E16),ISNUMBER(F16)),MAX(0,E16-F16),"")</f>
        <v/>
      </c>
      <c r="H16" s="7" t="n"/>
      <c r="I16" s="6">
        <f>IF(AND(ISNUMBER(G16),ISNUMBER(H16)),G16*H16,"")</f>
        <v/>
      </c>
      <c r="J16" s="7" t="n"/>
      <c r="K16" s="7" t="n"/>
      <c r="L16" s="7" t="n"/>
      <c r="M16" s="7" t="n"/>
    </row>
    <row r="17">
      <c r="A17" s="7" t="n"/>
      <c r="B17" s="7" t="n"/>
      <c r="C17" s="7" t="n"/>
      <c r="D17" s="7" t="n"/>
      <c r="E17" s="7" t="n"/>
      <c r="F17" s="7" t="n"/>
      <c r="G17" s="6">
        <f>IF(AND(ISNUMBER(E17),ISNUMBER(F17)),MAX(0,E17-F17),"")</f>
        <v/>
      </c>
      <c r="H17" s="7" t="n"/>
      <c r="I17" s="6">
        <f>IF(AND(ISNUMBER(G17),ISNUMBER(H17)),G17*H17,"")</f>
        <v/>
      </c>
      <c r="J17" s="7" t="n"/>
      <c r="K17" s="7" t="n"/>
      <c r="L17" s="7" t="n"/>
      <c r="M17" s="7" t="n"/>
    </row>
    <row r="18">
      <c r="A18" s="7" t="n"/>
      <c r="B18" s="7" t="n"/>
      <c r="C18" s="7" t="n"/>
      <c r="D18" s="7" t="n"/>
      <c r="E18" s="7" t="n"/>
      <c r="F18" s="7" t="n"/>
      <c r="G18" s="6">
        <f>IF(AND(ISNUMBER(E18),ISNUMBER(F18)),MAX(0,E18-F18),"")</f>
        <v/>
      </c>
      <c r="H18" s="7" t="n"/>
      <c r="I18" s="6">
        <f>IF(AND(ISNUMBER(G18),ISNUMBER(H18)),G18*H18,"")</f>
        <v/>
      </c>
      <c r="J18" s="7" t="n"/>
      <c r="K18" s="7" t="n"/>
      <c r="L18" s="7" t="n"/>
      <c r="M18" s="7" t="n"/>
    </row>
    <row r="19">
      <c r="A19" s="7" t="n"/>
      <c r="B19" s="7" t="n"/>
      <c r="C19" s="7" t="n"/>
      <c r="D19" s="7" t="n"/>
      <c r="E19" s="7" t="n"/>
      <c r="F19" s="7" t="n"/>
      <c r="G19" s="6">
        <f>IF(AND(ISNUMBER(E19),ISNUMBER(F19)),MAX(0,E19-F19),"")</f>
        <v/>
      </c>
      <c r="H19" s="7" t="n"/>
      <c r="I19" s="6">
        <f>IF(AND(ISNUMBER(G19),ISNUMBER(H19)),G19*H19,"")</f>
        <v/>
      </c>
      <c r="J19" s="7" t="n"/>
      <c r="K19" s="7" t="n"/>
      <c r="L19" s="7" t="n"/>
      <c r="M19" s="7" t="n"/>
    </row>
    <row r="20">
      <c r="A20" s="7" t="n"/>
      <c r="B20" s="7" t="n"/>
      <c r="C20" s="7" t="n"/>
      <c r="D20" s="7" t="n"/>
      <c r="E20" s="7" t="n"/>
      <c r="F20" s="7" t="n"/>
      <c r="G20" s="6">
        <f>IF(AND(ISNUMBER(E20),ISNUMBER(F20)),MAX(0,E20-F20),"")</f>
        <v/>
      </c>
      <c r="H20" s="7" t="n"/>
      <c r="I20" s="6">
        <f>IF(AND(ISNUMBER(G20),ISNUMBER(H20)),G20*H20,"")</f>
        <v/>
      </c>
      <c r="J20" s="7" t="n"/>
      <c r="K20" s="7" t="n"/>
      <c r="L20" s="7" t="n"/>
      <c r="M20" s="7" t="n"/>
    </row>
    <row r="21">
      <c r="A21" s="7" t="n"/>
      <c r="B21" s="7" t="n"/>
      <c r="C21" s="7" t="n"/>
      <c r="D21" s="7" t="n"/>
      <c r="E21" s="7" t="n"/>
      <c r="F21" s="7" t="n"/>
      <c r="G21" s="6">
        <f>IF(AND(ISNUMBER(E21),ISNUMBER(F21)),MAX(0,E21-F21),"")</f>
        <v/>
      </c>
      <c r="H21" s="7" t="n"/>
      <c r="I21" s="6">
        <f>IF(AND(ISNUMBER(G21),ISNUMBER(H21)),G21*H21,"")</f>
        <v/>
      </c>
      <c r="J21" s="7" t="n"/>
      <c r="K21" s="7" t="n"/>
      <c r="L21" s="7" t="n"/>
      <c r="M21" s="7" t="n"/>
    </row>
    <row r="22">
      <c r="A22" s="7" t="n"/>
      <c r="B22" s="7" t="n"/>
      <c r="C22" s="7" t="n"/>
      <c r="D22" s="7" t="n"/>
      <c r="E22" s="7" t="n"/>
      <c r="F22" s="7" t="n"/>
      <c r="G22" s="6">
        <f>IF(AND(ISNUMBER(E22),ISNUMBER(F22)),MAX(0,E22-F22),"")</f>
        <v/>
      </c>
      <c r="H22" s="7" t="n"/>
      <c r="I22" s="6">
        <f>IF(AND(ISNUMBER(G22),ISNUMBER(H22)),G22*H22,"")</f>
        <v/>
      </c>
      <c r="J22" s="7" t="n"/>
      <c r="K22" s="7" t="n"/>
      <c r="L22" s="7" t="n"/>
      <c r="M22" s="7" t="n"/>
    </row>
    <row r="23">
      <c r="A23" s="7" t="n"/>
      <c r="B23" s="7" t="n"/>
      <c r="C23" s="7" t="n"/>
      <c r="D23" s="7" t="n"/>
      <c r="E23" s="7" t="n"/>
      <c r="F23" s="7" t="n"/>
      <c r="G23" s="6">
        <f>IF(AND(ISNUMBER(E23),ISNUMBER(F23)),MAX(0,E23-F23),"")</f>
        <v/>
      </c>
      <c r="H23" s="7" t="n"/>
      <c r="I23" s="6">
        <f>IF(AND(ISNUMBER(G23),ISNUMBER(H23)),G23*H23,"")</f>
        <v/>
      </c>
      <c r="J23" s="7" t="n"/>
      <c r="K23" s="7" t="n"/>
      <c r="L23" s="7" t="n"/>
      <c r="M23" s="7" t="n"/>
    </row>
    <row r="24">
      <c r="A24" s="7" t="n"/>
      <c r="B24" s="7" t="n"/>
      <c r="C24" s="7" t="n"/>
      <c r="D24" s="7" t="n"/>
      <c r="E24" s="7" t="n"/>
      <c r="F24" s="7" t="n"/>
      <c r="G24" s="6">
        <f>IF(AND(ISNUMBER(E24),ISNUMBER(F24)),MAX(0,E24-F24),"")</f>
        <v/>
      </c>
      <c r="H24" s="7" t="n"/>
      <c r="I24" s="6">
        <f>IF(AND(ISNUMBER(G24),ISNUMBER(H24)),G24*H24,"")</f>
        <v/>
      </c>
      <c r="J24" s="7" t="n"/>
      <c r="K24" s="7" t="n"/>
      <c r="L24" s="7" t="n"/>
      <c r="M24" s="7" t="n"/>
    </row>
    <row r="25">
      <c r="A25" s="7" t="n"/>
      <c r="B25" s="7" t="n"/>
      <c r="C25" s="7" t="n"/>
      <c r="D25" s="7" t="n"/>
      <c r="E25" s="7" t="n"/>
      <c r="F25" s="7" t="n"/>
      <c r="G25" s="6">
        <f>IF(AND(ISNUMBER(E25),ISNUMBER(F25)),MAX(0,E25-F25),"")</f>
        <v/>
      </c>
      <c r="H25" s="7" t="n"/>
      <c r="I25" s="6">
        <f>IF(AND(ISNUMBER(G25),ISNUMBER(H25)),G25*H25,"")</f>
        <v/>
      </c>
      <c r="J25" s="7" t="n"/>
      <c r="K25" s="7" t="n"/>
      <c r="L25" s="7" t="n"/>
      <c r="M25" s="7" t="n"/>
    </row>
    <row r="26">
      <c r="A26" s="7" t="n"/>
      <c r="B26" s="7" t="n"/>
      <c r="C26" s="7" t="n"/>
      <c r="D26" s="7" t="n"/>
      <c r="E26" s="7" t="n"/>
      <c r="F26" s="7" t="n"/>
      <c r="G26" s="6">
        <f>IF(AND(ISNUMBER(E26),ISNUMBER(F26)),MAX(0,E26-F26),"")</f>
        <v/>
      </c>
      <c r="H26" s="7" t="n"/>
      <c r="I26" s="6">
        <f>IF(AND(ISNUMBER(G26),ISNUMBER(H26)),G26*H26,"")</f>
        <v/>
      </c>
      <c r="J26" s="7" t="n"/>
      <c r="K26" s="7" t="n"/>
      <c r="L26" s="7" t="n"/>
      <c r="M26" s="7" t="n"/>
    </row>
    <row r="27">
      <c r="A27" s="7" t="n"/>
      <c r="B27" s="7" t="n"/>
      <c r="C27" s="7" t="n"/>
      <c r="D27" s="7" t="n"/>
      <c r="E27" s="7" t="n"/>
      <c r="F27" s="7" t="n"/>
      <c r="G27" s="6">
        <f>IF(AND(ISNUMBER(E27),ISNUMBER(F27)),MAX(0,E27-F27),"")</f>
        <v/>
      </c>
      <c r="H27" s="7" t="n"/>
      <c r="I27" s="6">
        <f>IF(AND(ISNUMBER(G27),ISNUMBER(H27)),G27*H27,"")</f>
        <v/>
      </c>
      <c r="J27" s="7" t="n"/>
      <c r="K27" s="7" t="n"/>
      <c r="L27" s="7" t="n"/>
      <c r="M27" s="7" t="n"/>
    </row>
    <row r="28">
      <c r="A28" s="7" t="n"/>
      <c r="B28" s="7" t="n"/>
      <c r="C28" s="7" t="n"/>
      <c r="D28" s="7" t="n"/>
      <c r="E28" s="7" t="n"/>
      <c r="F28" s="7" t="n"/>
      <c r="G28" s="6">
        <f>IF(AND(ISNUMBER(E28),ISNUMBER(F28)),MAX(0,E28-F28),"")</f>
        <v/>
      </c>
      <c r="H28" s="7" t="n"/>
      <c r="I28" s="6">
        <f>IF(AND(ISNUMBER(G28),ISNUMBER(H28)),G28*H28,"")</f>
        <v/>
      </c>
      <c r="J28" s="7" t="n"/>
      <c r="K28" s="7" t="n"/>
      <c r="L28" s="7" t="n"/>
      <c r="M28" s="7" t="n"/>
    </row>
    <row r="29">
      <c r="A29" s="7" t="n"/>
      <c r="B29" s="7" t="n"/>
      <c r="C29" s="7" t="n"/>
      <c r="D29" s="7" t="n"/>
      <c r="E29" s="7" t="n"/>
      <c r="F29" s="7" t="n"/>
      <c r="G29" s="6">
        <f>IF(AND(ISNUMBER(E29),ISNUMBER(F29)),MAX(0,E29-F29),"")</f>
        <v/>
      </c>
      <c r="H29" s="7" t="n"/>
      <c r="I29" s="6">
        <f>IF(AND(ISNUMBER(G29),ISNUMBER(H29)),G29*H29,"")</f>
        <v/>
      </c>
      <c r="J29" s="7" t="n"/>
      <c r="K29" s="7" t="n"/>
      <c r="L29" s="7" t="n"/>
      <c r="M29" s="7" t="n"/>
    </row>
    <row r="30">
      <c r="A30" s="7" t="n"/>
      <c r="B30" s="7" t="n"/>
      <c r="C30" s="7" t="n"/>
      <c r="D30" s="7" t="n"/>
      <c r="E30" s="7" t="n"/>
      <c r="F30" s="7" t="n"/>
      <c r="G30" s="6">
        <f>IF(AND(ISNUMBER(E30),ISNUMBER(F30)),MAX(0,E30-F30),"")</f>
        <v/>
      </c>
      <c r="H30" s="7" t="n"/>
      <c r="I30" s="6">
        <f>IF(AND(ISNUMBER(G30),ISNUMBER(H30)),G30*H30,"")</f>
        <v/>
      </c>
      <c r="J30" s="7" t="n"/>
      <c r="K30" s="7" t="n"/>
      <c r="L30" s="7" t="n"/>
      <c r="M30" s="7" t="n"/>
    </row>
    <row r="31">
      <c r="A31" s="7" t="n"/>
      <c r="B31" s="7" t="n"/>
      <c r="C31" s="7" t="n"/>
      <c r="D31" s="7" t="n"/>
      <c r="E31" s="7" t="n"/>
      <c r="F31" s="7" t="n"/>
      <c r="G31" s="6">
        <f>IF(AND(ISNUMBER(E31),ISNUMBER(F31)),MAX(0,E31-F31),"")</f>
        <v/>
      </c>
      <c r="H31" s="7" t="n"/>
      <c r="I31" s="6">
        <f>IF(AND(ISNUMBER(G31),ISNUMBER(H31)),G31*H31,"")</f>
        <v/>
      </c>
      <c r="J31" s="7" t="n"/>
      <c r="K31" s="7" t="n"/>
      <c r="L31" s="7" t="n"/>
      <c r="M31" s="7" t="n"/>
    </row>
    <row r="32">
      <c r="A32" s="7" t="n"/>
      <c r="B32" s="7" t="n"/>
      <c r="C32" s="7" t="n"/>
      <c r="D32" s="7" t="n"/>
      <c r="E32" s="7" t="n"/>
      <c r="F32" s="7" t="n"/>
      <c r="G32" s="6">
        <f>IF(AND(ISNUMBER(E32),ISNUMBER(F32)),MAX(0,E32-F32),"")</f>
        <v/>
      </c>
      <c r="H32" s="7" t="n"/>
      <c r="I32" s="6">
        <f>IF(AND(ISNUMBER(G32),ISNUMBER(H32)),G32*H32,"")</f>
        <v/>
      </c>
      <c r="J32" s="7" t="n"/>
      <c r="K32" s="7" t="n"/>
      <c r="L32" s="7" t="n"/>
      <c r="M32" s="7" t="n"/>
    </row>
    <row r="33">
      <c r="A33" s="7" t="n"/>
      <c r="B33" s="7" t="n"/>
      <c r="C33" s="7" t="n"/>
      <c r="D33" s="7" t="n"/>
      <c r="E33" s="7" t="n"/>
      <c r="F33" s="7" t="n"/>
      <c r="G33" s="6">
        <f>IF(AND(ISNUMBER(E33),ISNUMBER(F33)),MAX(0,E33-F33),"")</f>
        <v/>
      </c>
      <c r="H33" s="7" t="n"/>
      <c r="I33" s="6">
        <f>IF(AND(ISNUMBER(G33),ISNUMBER(H33)),G33*H33,"")</f>
        <v/>
      </c>
      <c r="J33" s="7" t="n"/>
      <c r="K33" s="7" t="n"/>
      <c r="L33" s="7" t="n"/>
      <c r="M33" s="7" t="n"/>
    </row>
    <row r="34">
      <c r="A34" s="7" t="n"/>
      <c r="B34" s="7" t="n"/>
      <c r="C34" s="7" t="n"/>
      <c r="D34" s="7" t="n"/>
      <c r="E34" s="7" t="n"/>
      <c r="F34" s="7" t="n"/>
      <c r="G34" s="6">
        <f>IF(AND(ISNUMBER(E34),ISNUMBER(F34)),MAX(0,E34-F34),"")</f>
        <v/>
      </c>
      <c r="H34" s="7" t="n"/>
      <c r="I34" s="6">
        <f>IF(AND(ISNUMBER(G34),ISNUMBER(H34)),G34*H34,"")</f>
        <v/>
      </c>
      <c r="J34" s="7" t="n"/>
      <c r="K34" s="7" t="n"/>
      <c r="L34" s="7" t="n"/>
      <c r="M34" s="7" t="n"/>
    </row>
    <row r="35">
      <c r="A35" s="7" t="n"/>
      <c r="B35" s="7" t="n"/>
      <c r="C35" s="7" t="n"/>
      <c r="D35" s="7" t="n"/>
      <c r="E35" s="7" t="n"/>
      <c r="F35" s="7" t="n"/>
      <c r="G35" s="6">
        <f>IF(AND(ISNUMBER(E35),ISNUMBER(F35)),MAX(0,E35-F35),"")</f>
        <v/>
      </c>
      <c r="H35" s="7" t="n"/>
      <c r="I35" s="6">
        <f>IF(AND(ISNUMBER(G35),ISNUMBER(H35)),G35*H35,"")</f>
        <v/>
      </c>
      <c r="J35" s="7" t="n"/>
      <c r="K35" s="7" t="n"/>
      <c r="L35" s="7" t="n"/>
      <c r="M35" s="7" t="n"/>
    </row>
    <row r="36">
      <c r="A36" s="7" t="n"/>
      <c r="B36" s="7" t="n"/>
      <c r="C36" s="7" t="n"/>
      <c r="D36" s="7" t="n"/>
      <c r="E36" s="7" t="n"/>
      <c r="F36" s="7" t="n"/>
      <c r="G36" s="6">
        <f>IF(AND(ISNUMBER(E36),ISNUMBER(F36)),MAX(0,E36-F36),"")</f>
        <v/>
      </c>
      <c r="H36" s="7" t="n"/>
      <c r="I36" s="6">
        <f>IF(AND(ISNUMBER(G36),ISNUMBER(H36)),G36*H36,"")</f>
        <v/>
      </c>
      <c r="J36" s="7" t="n"/>
      <c r="K36" s="7" t="n"/>
      <c r="L36" s="7" t="n"/>
      <c r="M36" s="7" t="n"/>
    </row>
    <row r="37">
      <c r="A37" s="7" t="n"/>
      <c r="B37" s="7" t="n"/>
      <c r="C37" s="7" t="n"/>
      <c r="D37" s="7" t="n"/>
      <c r="E37" s="7" t="n"/>
      <c r="F37" s="7" t="n"/>
      <c r="G37" s="6">
        <f>IF(AND(ISNUMBER(E37),ISNUMBER(F37)),MAX(0,E37-F37),"")</f>
        <v/>
      </c>
      <c r="H37" s="7" t="n"/>
      <c r="I37" s="6">
        <f>IF(AND(ISNUMBER(G37),ISNUMBER(H37)),G37*H37,"")</f>
        <v/>
      </c>
      <c r="J37" s="7" t="n"/>
      <c r="K37" s="7" t="n"/>
      <c r="L37" s="7" t="n"/>
      <c r="M37" s="7" t="n"/>
    </row>
    <row r="38">
      <c r="A38" s="7" t="n"/>
      <c r="B38" s="7" t="n"/>
      <c r="C38" s="7" t="n"/>
      <c r="D38" s="7" t="n"/>
      <c r="E38" s="7" t="n"/>
      <c r="F38" s="7" t="n"/>
      <c r="G38" s="6">
        <f>IF(AND(ISNUMBER(E38),ISNUMBER(F38)),MAX(0,E38-F38),"")</f>
        <v/>
      </c>
      <c r="H38" s="7" t="n"/>
      <c r="I38" s="6">
        <f>IF(AND(ISNUMBER(G38),ISNUMBER(H38)),G38*H38,"")</f>
        <v/>
      </c>
      <c r="J38" s="7" t="n"/>
      <c r="K38" s="7" t="n"/>
      <c r="L38" s="7" t="n"/>
      <c r="M38" s="7" t="n"/>
    </row>
    <row r="39">
      <c r="A39" s="7" t="n"/>
      <c r="B39" s="7" t="n"/>
      <c r="C39" s="7" t="n"/>
      <c r="D39" s="7" t="n"/>
      <c r="E39" s="7" t="n"/>
      <c r="F39" s="7" t="n"/>
      <c r="G39" s="6">
        <f>IF(AND(ISNUMBER(E39),ISNUMBER(F39)),MAX(0,E39-F39),"")</f>
        <v/>
      </c>
      <c r="H39" s="7" t="n"/>
      <c r="I39" s="6">
        <f>IF(AND(ISNUMBER(G39),ISNUMBER(H39)),G39*H39,"")</f>
        <v/>
      </c>
      <c r="J39" s="7" t="n"/>
      <c r="K39" s="7" t="n"/>
      <c r="L39" s="7" t="n"/>
      <c r="M39" s="7" t="n"/>
    </row>
    <row r="40">
      <c r="A40" s="7" t="n"/>
      <c r="B40" s="7" t="n"/>
      <c r="C40" s="7" t="n"/>
      <c r="D40" s="7" t="n"/>
      <c r="E40" s="7" t="n"/>
      <c r="F40" s="7" t="n"/>
      <c r="G40" s="6">
        <f>IF(AND(ISNUMBER(E40),ISNUMBER(F40)),MAX(0,E40-F40),"")</f>
        <v/>
      </c>
      <c r="H40" s="7" t="n"/>
      <c r="I40" s="6">
        <f>IF(AND(ISNUMBER(G40),ISNUMBER(H40)),G40*H40,"")</f>
        <v/>
      </c>
      <c r="J40" s="7" t="n"/>
      <c r="K40" s="7" t="n"/>
      <c r="L40" s="7" t="n"/>
      <c r="M40" s="7" t="n"/>
    </row>
    <row r="41">
      <c r="A41" s="7" t="n"/>
      <c r="B41" s="7" t="n"/>
      <c r="C41" s="7" t="n"/>
      <c r="D41" s="7" t="n"/>
      <c r="E41" s="7" t="n"/>
      <c r="F41" s="7" t="n"/>
      <c r="G41" s="6">
        <f>IF(AND(ISNUMBER(E41),ISNUMBER(F41)),MAX(0,E41-F41),"")</f>
        <v/>
      </c>
      <c r="H41" s="7" t="n"/>
      <c r="I41" s="6">
        <f>IF(AND(ISNUMBER(G41),ISNUMBER(H41)),G41*H41,"")</f>
        <v/>
      </c>
      <c r="J41" s="7" t="n"/>
      <c r="K41" s="7" t="n"/>
      <c r="L41" s="7" t="n"/>
      <c r="M41" s="7" t="n"/>
    </row>
    <row r="42">
      <c r="A42" s="7" t="n"/>
      <c r="B42" s="7" t="n"/>
      <c r="C42" s="7" t="n"/>
      <c r="D42" s="7" t="n"/>
      <c r="E42" s="7" t="n"/>
      <c r="F42" s="7" t="n"/>
      <c r="G42" s="6">
        <f>IF(AND(ISNUMBER(E42),ISNUMBER(F42)),MAX(0,E42-F42),"")</f>
        <v/>
      </c>
      <c r="H42" s="7" t="n"/>
      <c r="I42" s="6">
        <f>IF(AND(ISNUMBER(G42),ISNUMBER(H42)),G42*H42,"")</f>
        <v/>
      </c>
      <c r="J42" s="7" t="n"/>
      <c r="K42" s="7" t="n"/>
      <c r="L42" s="7" t="n"/>
      <c r="M42" s="7" t="n"/>
    </row>
    <row r="43">
      <c r="A43" s="7" t="n"/>
      <c r="B43" s="7" t="n"/>
      <c r="C43" s="7" t="n"/>
      <c r="D43" s="7" t="n"/>
      <c r="E43" s="7" t="n"/>
      <c r="F43" s="7" t="n"/>
      <c r="G43" s="6">
        <f>IF(AND(ISNUMBER(E43),ISNUMBER(F43)),MAX(0,E43-F43),"")</f>
        <v/>
      </c>
      <c r="H43" s="7" t="n"/>
      <c r="I43" s="6">
        <f>IF(AND(ISNUMBER(G43),ISNUMBER(H43)),G43*H43,"")</f>
        <v/>
      </c>
      <c r="J43" s="7" t="n"/>
      <c r="K43" s="7" t="n"/>
      <c r="L43" s="7" t="n"/>
      <c r="M43" s="7" t="n"/>
    </row>
    <row r="44">
      <c r="A44" s="7" t="n"/>
      <c r="B44" s="7" t="n"/>
      <c r="C44" s="7" t="n"/>
      <c r="D44" s="7" t="n"/>
      <c r="E44" s="7" t="n"/>
      <c r="F44" s="7" t="n"/>
      <c r="G44" s="6">
        <f>IF(AND(ISNUMBER(E44),ISNUMBER(F44)),MAX(0,E44-F44),"")</f>
        <v/>
      </c>
      <c r="H44" s="7" t="n"/>
      <c r="I44" s="6">
        <f>IF(AND(ISNUMBER(G44),ISNUMBER(H44)),G44*H44,"")</f>
        <v/>
      </c>
      <c r="J44" s="7" t="n"/>
      <c r="K44" s="7" t="n"/>
      <c r="L44" s="7" t="n"/>
      <c r="M44" s="7" t="n"/>
    </row>
    <row r="45">
      <c r="A45" s="7" t="n"/>
      <c r="B45" s="7" t="n"/>
      <c r="C45" s="7" t="n"/>
      <c r="D45" s="7" t="n"/>
      <c r="E45" s="7" t="n"/>
      <c r="F45" s="7" t="n"/>
      <c r="G45" s="6">
        <f>IF(AND(ISNUMBER(E45),ISNUMBER(F45)),MAX(0,E45-F45),"")</f>
        <v/>
      </c>
      <c r="H45" s="7" t="n"/>
      <c r="I45" s="6">
        <f>IF(AND(ISNUMBER(G45),ISNUMBER(H45)),G45*H45,"")</f>
        <v/>
      </c>
      <c r="J45" s="7" t="n"/>
      <c r="K45" s="7" t="n"/>
      <c r="L45" s="7" t="n"/>
      <c r="M45" s="7" t="n"/>
    </row>
    <row r="46">
      <c r="A46" s="7" t="n"/>
      <c r="B46" s="7" t="n"/>
      <c r="C46" s="7" t="n"/>
      <c r="D46" s="7" t="n"/>
      <c r="E46" s="7" t="n"/>
      <c r="F46" s="7" t="n"/>
      <c r="G46" s="6">
        <f>IF(AND(ISNUMBER(E46),ISNUMBER(F46)),MAX(0,E46-F46),"")</f>
        <v/>
      </c>
      <c r="H46" s="7" t="n"/>
      <c r="I46" s="6">
        <f>IF(AND(ISNUMBER(G46),ISNUMBER(H46)),G46*H46,"")</f>
        <v/>
      </c>
      <c r="J46" s="7" t="n"/>
      <c r="K46" s="7" t="n"/>
      <c r="L46" s="7" t="n"/>
      <c r="M46" s="7" t="n"/>
    </row>
    <row r="47">
      <c r="A47" s="7" t="n"/>
      <c r="B47" s="7" t="n"/>
      <c r="C47" s="7" t="n"/>
      <c r="D47" s="7" t="n"/>
      <c r="E47" s="7" t="n"/>
      <c r="F47" s="7" t="n"/>
      <c r="G47" s="6">
        <f>IF(AND(ISNUMBER(E47),ISNUMBER(F47)),MAX(0,E47-F47),"")</f>
        <v/>
      </c>
      <c r="H47" s="7" t="n"/>
      <c r="I47" s="6">
        <f>IF(AND(ISNUMBER(G47),ISNUMBER(H47)),G47*H47,"")</f>
        <v/>
      </c>
      <c r="J47" s="7" t="n"/>
      <c r="K47" s="7" t="n"/>
      <c r="L47" s="7" t="n"/>
      <c r="M47" s="7" t="n"/>
    </row>
    <row r="48">
      <c r="A48" s="7" t="n"/>
      <c r="B48" s="7" t="n"/>
      <c r="C48" s="7" t="n"/>
      <c r="D48" s="7" t="n"/>
      <c r="E48" s="7" t="n"/>
      <c r="F48" s="7" t="n"/>
      <c r="G48" s="6">
        <f>IF(AND(ISNUMBER(E48),ISNUMBER(F48)),MAX(0,E48-F48),"")</f>
        <v/>
      </c>
      <c r="H48" s="7" t="n"/>
      <c r="I48" s="6">
        <f>IF(AND(ISNUMBER(G48),ISNUMBER(H48)),G48*H48,"")</f>
        <v/>
      </c>
      <c r="J48" s="7" t="n"/>
      <c r="K48" s="7" t="n"/>
      <c r="L48" s="7" t="n"/>
      <c r="M48" s="7" t="n"/>
    </row>
    <row r="49">
      <c r="A49" s="7" t="n"/>
      <c r="B49" s="7" t="n"/>
      <c r="C49" s="7" t="n"/>
      <c r="D49" s="7" t="n"/>
      <c r="E49" s="7" t="n"/>
      <c r="F49" s="7" t="n"/>
      <c r="G49" s="6">
        <f>IF(AND(ISNUMBER(E49),ISNUMBER(F49)),MAX(0,E49-F49),"")</f>
        <v/>
      </c>
      <c r="H49" s="7" t="n"/>
      <c r="I49" s="6">
        <f>IF(AND(ISNUMBER(G49),ISNUMBER(H49)),G49*H49,"")</f>
        <v/>
      </c>
      <c r="J49" s="7" t="n"/>
      <c r="K49" s="7" t="n"/>
      <c r="L49" s="7" t="n"/>
      <c r="M49" s="7" t="n"/>
    </row>
    <row r="50">
      <c r="A50" s="7" t="n"/>
      <c r="B50" s="7" t="n"/>
      <c r="C50" s="7" t="n"/>
      <c r="D50" s="7" t="n"/>
      <c r="E50" s="7" t="n"/>
      <c r="F50" s="7" t="n"/>
      <c r="G50" s="6">
        <f>IF(AND(ISNUMBER(E50),ISNUMBER(F50)),MAX(0,E50-F50),"")</f>
        <v/>
      </c>
      <c r="H50" s="7" t="n"/>
      <c r="I50" s="6">
        <f>IF(AND(ISNUMBER(G50),ISNUMBER(H50)),G50*H50,"")</f>
        <v/>
      </c>
      <c r="J50" s="7" t="n"/>
      <c r="K50" s="7" t="n"/>
      <c r="L50" s="7" t="n"/>
      <c r="M50" s="7" t="n"/>
    </row>
    <row r="51">
      <c r="A51" s="7" t="n"/>
      <c r="B51" s="7" t="n"/>
      <c r="C51" s="7" t="n"/>
      <c r="D51" s="7" t="n"/>
      <c r="E51" s="7" t="n"/>
      <c r="F51" s="7" t="n"/>
      <c r="G51" s="6">
        <f>IF(AND(ISNUMBER(E51),ISNUMBER(F51)),MAX(0,E51-F51),"")</f>
        <v/>
      </c>
      <c r="H51" s="7" t="n"/>
      <c r="I51" s="6">
        <f>IF(AND(ISNUMBER(G51),ISNUMBER(H51)),G51*H51,"")</f>
        <v/>
      </c>
      <c r="J51" s="7" t="n"/>
      <c r="K51" s="7" t="n"/>
      <c r="L51" s="7" t="n"/>
      <c r="M51" s="7" t="n"/>
    </row>
    <row r="52">
      <c r="A52" s="7" t="n"/>
      <c r="B52" s="7" t="n"/>
      <c r="C52" s="7" t="n"/>
      <c r="D52" s="7" t="n"/>
      <c r="E52" s="7" t="n"/>
      <c r="F52" s="7" t="n"/>
      <c r="G52" s="6">
        <f>IF(AND(ISNUMBER(E52),ISNUMBER(F52)),MAX(0,E52-F52),"")</f>
        <v/>
      </c>
      <c r="H52" s="7" t="n"/>
      <c r="I52" s="6">
        <f>IF(AND(ISNUMBER(G52),ISNUMBER(H52)),G52*H52,"")</f>
        <v/>
      </c>
      <c r="J52" s="7" t="n"/>
      <c r="K52" s="7" t="n"/>
      <c r="L52" s="7" t="n"/>
      <c r="M52" s="7" t="n"/>
    </row>
    <row r="53">
      <c r="A53" s="7" t="n"/>
      <c r="B53" s="7" t="n"/>
      <c r="C53" s="7" t="n"/>
      <c r="D53" s="7" t="n"/>
      <c r="E53" s="7" t="n"/>
      <c r="F53" s="7" t="n"/>
      <c r="G53" s="6">
        <f>IF(AND(ISNUMBER(E53),ISNUMBER(F53)),MAX(0,E53-F53),"")</f>
        <v/>
      </c>
      <c r="H53" s="7" t="n"/>
      <c r="I53" s="6">
        <f>IF(AND(ISNUMBER(G53),ISNUMBER(H53)),G53*H53,"")</f>
        <v/>
      </c>
      <c r="J53" s="7" t="n"/>
      <c r="K53" s="7" t="n"/>
      <c r="L53" s="7" t="n"/>
      <c r="M53" s="7" t="n"/>
    </row>
    <row r="54">
      <c r="A54" s="7" t="n"/>
      <c r="B54" s="7" t="n"/>
      <c r="C54" s="7" t="n"/>
      <c r="D54" s="7" t="n"/>
      <c r="E54" s="7" t="n"/>
      <c r="F54" s="7" t="n"/>
      <c r="G54" s="6">
        <f>IF(AND(ISNUMBER(E54),ISNUMBER(F54)),MAX(0,E54-F54),"")</f>
        <v/>
      </c>
      <c r="H54" s="7" t="n"/>
      <c r="I54" s="6">
        <f>IF(AND(ISNUMBER(G54),ISNUMBER(H54)),G54*H54,"")</f>
        <v/>
      </c>
      <c r="J54" s="7" t="n"/>
      <c r="K54" s="7" t="n"/>
      <c r="L54" s="7" t="n"/>
      <c r="M54" s="7" t="n"/>
    </row>
    <row r="55">
      <c r="A55" s="7" t="n"/>
      <c r="B55" s="7" t="n"/>
      <c r="C55" s="7" t="n"/>
      <c r="D55" s="7" t="n"/>
      <c r="E55" s="7" t="n"/>
      <c r="F55" s="7" t="n"/>
      <c r="G55" s="6">
        <f>IF(AND(ISNUMBER(E55),ISNUMBER(F55)),MAX(0,E55-F55),"")</f>
        <v/>
      </c>
      <c r="H55" s="7" t="n"/>
      <c r="I55" s="6">
        <f>IF(AND(ISNUMBER(G55),ISNUMBER(H55)),G55*H55,"")</f>
        <v/>
      </c>
      <c r="J55" s="7" t="n"/>
      <c r="K55" s="7" t="n"/>
      <c r="L55" s="7" t="n"/>
      <c r="M55" s="7" t="n"/>
    </row>
    <row r="56">
      <c r="A56" s="7" t="n"/>
      <c r="B56" s="7" t="n"/>
      <c r="C56" s="7" t="n"/>
      <c r="D56" s="7" t="n"/>
      <c r="E56" s="7" t="n"/>
      <c r="F56" s="7" t="n"/>
      <c r="G56" s="6">
        <f>IF(AND(ISNUMBER(E56),ISNUMBER(F56)),MAX(0,E56-F56),"")</f>
        <v/>
      </c>
      <c r="H56" s="7" t="n"/>
      <c r="I56" s="6">
        <f>IF(AND(ISNUMBER(G56),ISNUMBER(H56)),G56*H56,"")</f>
        <v/>
      </c>
      <c r="J56" s="7" t="n"/>
      <c r="K56" s="7" t="n"/>
      <c r="L56" s="7" t="n"/>
      <c r="M56" s="7" t="n"/>
    </row>
    <row r="57">
      <c r="A57" s="7" t="n"/>
      <c r="B57" s="7" t="n"/>
      <c r="C57" s="7" t="n"/>
      <c r="D57" s="7" t="n"/>
      <c r="E57" s="7" t="n"/>
      <c r="F57" s="7" t="n"/>
      <c r="G57" s="6">
        <f>IF(AND(ISNUMBER(E57),ISNUMBER(F57)),MAX(0,E57-F57),"")</f>
        <v/>
      </c>
      <c r="H57" s="7" t="n"/>
      <c r="I57" s="6">
        <f>IF(AND(ISNUMBER(G57),ISNUMBER(H57)),G57*H57,"")</f>
        <v/>
      </c>
      <c r="J57" s="7" t="n"/>
      <c r="K57" s="7" t="n"/>
      <c r="L57" s="7" t="n"/>
      <c r="M57" s="7" t="n"/>
    </row>
    <row r="58">
      <c r="A58" s="7" t="n"/>
      <c r="B58" s="7" t="n"/>
      <c r="C58" s="7" t="n"/>
      <c r="D58" s="7" t="n"/>
      <c r="E58" s="7" t="n"/>
      <c r="F58" s="7" t="n"/>
      <c r="G58" s="6">
        <f>IF(AND(ISNUMBER(E58),ISNUMBER(F58)),MAX(0,E58-F58),"")</f>
        <v/>
      </c>
      <c r="H58" s="7" t="n"/>
      <c r="I58" s="6">
        <f>IF(AND(ISNUMBER(G58),ISNUMBER(H58)),G58*H58,"")</f>
        <v/>
      </c>
      <c r="J58" s="7" t="n"/>
      <c r="K58" s="7" t="n"/>
      <c r="L58" s="7" t="n"/>
      <c r="M58" s="7" t="n"/>
    </row>
    <row r="59">
      <c r="A59" s="7" t="n"/>
      <c r="B59" s="7" t="n"/>
      <c r="C59" s="7" t="n"/>
      <c r="D59" s="7" t="n"/>
      <c r="E59" s="7" t="n"/>
      <c r="F59" s="7" t="n"/>
      <c r="G59" s="6">
        <f>IF(AND(ISNUMBER(E59),ISNUMBER(F59)),MAX(0,E59-F59),"")</f>
        <v/>
      </c>
      <c r="H59" s="7" t="n"/>
      <c r="I59" s="6">
        <f>IF(AND(ISNUMBER(G59),ISNUMBER(H59)),G59*H59,"")</f>
        <v/>
      </c>
      <c r="J59" s="7" t="n"/>
      <c r="K59" s="7" t="n"/>
      <c r="L59" s="7" t="n"/>
      <c r="M59" s="7" t="n"/>
    </row>
    <row r="60">
      <c r="A60" s="7" t="n"/>
      <c r="B60" s="7" t="n"/>
      <c r="C60" s="7" t="n"/>
      <c r="D60" s="7" t="n"/>
      <c r="E60" s="7" t="n"/>
      <c r="F60" s="7" t="n"/>
      <c r="G60" s="6">
        <f>IF(AND(ISNUMBER(E60),ISNUMBER(F60)),MAX(0,E60-F60),"")</f>
        <v/>
      </c>
      <c r="H60" s="7" t="n"/>
      <c r="I60" s="6">
        <f>IF(AND(ISNUMBER(G60),ISNUMBER(H60)),G60*H60,"")</f>
        <v/>
      </c>
      <c r="J60" s="7" t="n"/>
      <c r="K60" s="7" t="n"/>
      <c r="L60" s="7" t="n"/>
      <c r="M60" s="7" t="n"/>
    </row>
    <row r="61">
      <c r="A61" s="7" t="n"/>
      <c r="B61" s="7" t="n"/>
      <c r="C61" s="7" t="n"/>
      <c r="D61" s="7" t="n"/>
      <c r="E61" s="7" t="n"/>
      <c r="F61" s="7" t="n"/>
      <c r="G61" s="6">
        <f>IF(AND(ISNUMBER(E61),ISNUMBER(F61)),MAX(0,E61-F61),"")</f>
        <v/>
      </c>
      <c r="H61" s="7" t="n"/>
      <c r="I61" s="6">
        <f>IF(AND(ISNUMBER(G61),ISNUMBER(H61)),G61*H61,"")</f>
        <v/>
      </c>
      <c r="J61" s="7" t="n"/>
      <c r="K61" s="7" t="n"/>
      <c r="L61" s="7" t="n"/>
      <c r="M61" s="7" t="n"/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cols>
    <col width="36" customWidth="1" min="1" max="1"/>
    <col width="18" customWidth="1" min="2" max="2"/>
  </cols>
  <sheetData>
    <row r="1">
      <c r="A1" s="1" t="inlineStr">
        <is>
          <t>Training Needs Summary</t>
        </is>
      </c>
    </row>
    <row r="3">
      <c r="A3" s="8" t="inlineStr">
        <is>
          <t>Metric</t>
        </is>
      </c>
      <c r="B3" s="8" t="inlineStr">
        <is>
          <t>Value</t>
        </is>
      </c>
    </row>
    <row r="4">
      <c r="A4" s="9" t="inlineStr">
        <is>
          <t>Capability areas assessed</t>
        </is>
      </c>
      <c r="B4" s="9">
        <f>COUNTA('Needs Analysis'!D2:D61)</f>
        <v/>
      </c>
    </row>
    <row r="5">
      <c r="A5" s="10" t="inlineStr">
        <is>
          <t>Employees covered</t>
        </is>
      </c>
      <c r="B5" s="10">
        <f>SUM('Needs Analysis'!C2:C61)</f>
        <v/>
      </c>
    </row>
    <row r="6">
      <c r="A6" s="9" t="inlineStr">
        <is>
          <t>Average capability gap</t>
        </is>
      </c>
      <c r="B6" s="9">
        <f>IF(COUNT('Needs Analysis'!G2:G61)=0,0,AVERAGE('Needs Analysis'!G2:G61))</f>
        <v/>
      </c>
    </row>
    <row r="7">
      <c r="A7" s="10" t="inlineStr">
        <is>
          <t>Largest single gap</t>
        </is>
      </c>
      <c r="B7" s="10">
        <f>IF(COUNT('Needs Analysis'!G2:G61)=0,0,MAX('Needs Analysis'!G2:G61))</f>
        <v/>
      </c>
    </row>
    <row r="8">
      <c r="A8" s="9" t="inlineStr">
        <is>
          <t>High priority items (score &gt;= 12)</t>
        </is>
      </c>
      <c r="B8" s="9">
        <f>COUNTIF('Needs Analysis'!I2:I61,"&gt;=12")</f>
        <v/>
      </c>
    </row>
    <row r="9">
      <c r="A9" s="10" t="inlineStr">
        <is>
          <t>Medium priority items (6 to 11)</t>
        </is>
      </c>
      <c r="B9" s="10">
        <f>COUNTIFS('Needs Analysis'!I2:I61,"&gt;=6",'Needs Analysis'!I2:I61,"&lt;12")</f>
        <v/>
      </c>
    </row>
    <row r="10">
      <c r="A10" s="9" t="inlineStr">
        <is>
          <t>Low priority items (1 to 5)</t>
        </is>
      </c>
      <c r="B10" s="9">
        <f>COUNTIFS('Needs Analysis'!I2:I61,"&gt;=1",'Needs Analysis'!I2:I61,"&lt;6")</f>
        <v/>
      </c>
    </row>
    <row r="11">
      <c r="A11" s="10" t="inlineStr">
        <is>
          <t>Total priority weight</t>
        </is>
      </c>
      <c r="B11" s="10">
        <f>SUM('Needs Analysis'!I2:I61)</f>
        <v/>
      </c>
    </row>
    <row r="14">
      <c r="A14" s="11" t="inlineStr">
        <is>
          <t>Commission learning against high priority items first. Re-run the analysis after each delivery cycle.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2026-08-25T15:44:26Z</dcterms:created>
  <dcterms:modified xmlns:dcterms="http://purl.org/dc/terms/" xmlns:xsi="http://www.w3.org/2001/XMLSchema-instance" xsi:type="dcterms:W3CDTF">2026-08-25T15:44:26Z</dcterms:modified>
</cp:coreProperties>
</file>